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2120" windowHeight="10020"/>
  </bookViews>
  <sheets>
    <sheet name="공개 총괄" sheetId="3" r:id="rId1"/>
    <sheet name="세부사용현황" sheetId="2" r:id="rId2"/>
  </sheets>
  <calcPr calcId="145621"/>
</workbook>
</file>

<file path=xl/calcChain.xml><?xml version="1.0" encoding="utf-8"?>
<calcChain xmlns="http://schemas.openxmlformats.org/spreadsheetml/2006/main">
  <c r="H41" i="2" l="1"/>
  <c r="C24" i="3"/>
  <c r="B13" i="3"/>
  <c r="B12" i="3"/>
  <c r="B11" i="3"/>
  <c r="B10" i="3"/>
  <c r="B9" i="3"/>
  <c r="B8" i="3"/>
  <c r="B7" i="3"/>
  <c r="F42" i="2"/>
  <c r="H19" i="2"/>
  <c r="H30" i="2" l="1"/>
  <c r="H26" i="2"/>
  <c r="B14" i="3" l="1"/>
  <c r="B24" i="3"/>
  <c r="H13" i="2" l="1"/>
  <c r="H9" i="2" l="1"/>
  <c r="H42" i="2" l="1"/>
  <c r="C11" i="3"/>
  <c r="C10" i="3"/>
  <c r="C9" i="3"/>
  <c r="C8" i="3"/>
  <c r="C13" i="3" l="1"/>
  <c r="C7" i="3"/>
  <c r="C12" i="3" l="1"/>
  <c r="C14" i="3" s="1"/>
</calcChain>
</file>

<file path=xl/sharedStrings.xml><?xml version="1.0" encoding="utf-8"?>
<sst xmlns="http://schemas.openxmlformats.org/spreadsheetml/2006/main" count="232" uniqueCount="141">
  <si>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</si>
  <si>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</si>
  <si>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</si>
  <si>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</si>
  <si>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</si>
  <si>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</si>
  <si>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</si>
  <si>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1. 임원별 사용현황</t>
    <phoneticPr fontId="1" type="noConversion"/>
  </si>
  <si>
    <t>상근부회장</t>
    <phoneticPr fontId="1" type="noConversion"/>
  </si>
  <si>
    <t>상임감사</t>
    <phoneticPr fontId="1" type="noConversion"/>
  </si>
  <si>
    <t>경제정책본부장</t>
    <phoneticPr fontId="1" type="noConversion"/>
  </si>
  <si>
    <t>노란우산공제본부장</t>
    <phoneticPr fontId="1" type="noConversion"/>
  </si>
  <si>
    <t>-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</si>
  <si>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</si>
  <si>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</si>
  <si>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</si>
  <si>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</si>
  <si>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</si>
  <si>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</si>
  <si>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</si>
  <si>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</si>
  <si>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</si>
  <si>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r>
      <t>회  장</t>
    </r>
    <r>
      <rPr>
        <sz val="10"/>
        <color theme="1"/>
        <rFont val="맑은 고딕"/>
        <family val="3"/>
        <charset val="129"/>
        <scheme val="minor"/>
      </rPr>
      <t>(비상근)</t>
    </r>
    <phoneticPr fontId="1" type="noConversion"/>
  </si>
  <si>
    <r>
      <t>사용회수</t>
    </r>
    <r>
      <rPr>
        <b/>
        <sz val="10"/>
        <color theme="1"/>
        <rFont val="맑은 고딕"/>
        <family val="3"/>
        <charset val="129"/>
        <scheme val="minor"/>
      </rPr>
      <t>(건)</t>
    </r>
    <phoneticPr fontId="1" type="noConversion"/>
  </si>
  <si>
    <r>
      <t>사용금액</t>
    </r>
    <r>
      <rPr>
        <b/>
        <sz val="10"/>
        <color theme="1"/>
        <rFont val="맑은 고딕"/>
        <family val="3"/>
        <charset val="129"/>
        <scheme val="minor"/>
      </rPr>
      <t>(원)</t>
    </r>
    <phoneticPr fontId="1" type="noConversion"/>
  </si>
  <si>
    <t>상임감사</t>
    <phoneticPr fontId="1" type="noConversion"/>
  </si>
  <si>
    <t>전무(공제단장)</t>
    <phoneticPr fontId="1" type="noConversion"/>
  </si>
  <si>
    <t>경영지원본부장</t>
    <phoneticPr fontId="1" type="noConversion"/>
  </si>
  <si>
    <t>상근부회장</t>
    <phoneticPr fontId="1" type="noConversion"/>
  </si>
  <si>
    <t>경영지원본부장</t>
  </si>
  <si>
    <t>집행목적</t>
    <phoneticPr fontId="1" type="noConversion"/>
  </si>
  <si>
    <t>공 석</t>
    <phoneticPr fontId="1" type="noConversion"/>
  </si>
  <si>
    <t>* 사용 없음</t>
    <phoneticPr fontId="1" type="noConversion"/>
  </si>
  <si>
    <t>* 공석</t>
    <phoneticPr fontId="1" type="noConversion"/>
  </si>
  <si>
    <t>-</t>
    <phoneticPr fontId="1" type="noConversion"/>
  </si>
  <si>
    <t>2018.1월 상근임원 업무추진비 사용현황</t>
    <phoneticPr fontId="1" type="noConversion"/>
  </si>
  <si>
    <t>2018년 1월 상근임원 업무추진비 사용현황</t>
    <phoneticPr fontId="1" type="noConversion"/>
  </si>
  <si>
    <t>금강산</t>
    <phoneticPr fontId="1" type="noConversion"/>
  </si>
  <si>
    <t>초가집</t>
    <phoneticPr fontId="1" type="noConversion"/>
  </si>
  <si>
    <t>전무(공제단장)</t>
    <phoneticPr fontId="1" type="noConversion"/>
  </si>
  <si>
    <t>2018-01-15</t>
  </si>
  <si>
    <t>유관기관 협의</t>
  </si>
  <si>
    <t>2월 채권 등 운용방향 등 협의</t>
    <phoneticPr fontId="1" type="noConversion"/>
  </si>
  <si>
    <t>카드</t>
    <phoneticPr fontId="1" type="noConversion"/>
  </si>
  <si>
    <t>2018-01-23</t>
  </si>
  <si>
    <t>유관기관 관계자 등 6명</t>
    <phoneticPr fontId="1" type="noConversion"/>
  </si>
  <si>
    <t>2018-01-25</t>
  </si>
  <si>
    <t>2월 주식운용 방향 등 협의</t>
    <phoneticPr fontId="1" type="noConversion"/>
  </si>
  <si>
    <t>제주나라</t>
  </si>
  <si>
    <t>유관기관 관계자 등 2명</t>
    <phoneticPr fontId="1" type="noConversion"/>
  </si>
  <si>
    <t>내부직원 간담</t>
  </si>
  <si>
    <t>운산</t>
  </si>
  <si>
    <t>챠이나프로</t>
  </si>
  <si>
    <t>경제정책본부장</t>
    <phoneticPr fontId="1" type="noConversion"/>
  </si>
  <si>
    <t>세무사회 관계자 등 3명</t>
    <phoneticPr fontId="1" type="noConversion"/>
  </si>
  <si>
    <t>카드</t>
    <phoneticPr fontId="1" type="noConversion"/>
  </si>
  <si>
    <t>경제정책본부 직원 등 7명</t>
    <phoneticPr fontId="1" type="noConversion"/>
  </si>
  <si>
    <t>경제정책본부 직원 등 5명</t>
    <phoneticPr fontId="1" type="noConversion"/>
  </si>
  <si>
    <t>위원회 관계자 등 2명</t>
    <phoneticPr fontId="1" type="noConversion"/>
  </si>
  <si>
    <t>중기학회 관계자 등 8명</t>
    <phoneticPr fontId="1" type="noConversion"/>
  </si>
  <si>
    <t>내부직원 간담</t>
    <phoneticPr fontId="1" type="noConversion"/>
  </si>
  <si>
    <t>경제정책본부 직원 등 8명</t>
    <phoneticPr fontId="1" type="noConversion"/>
  </si>
  <si>
    <t>산업통상본부장</t>
    <phoneticPr fontId="1" type="noConversion"/>
  </si>
  <si>
    <t>내부직원 간담</t>
    <phoneticPr fontId="1" type="noConversion"/>
  </si>
  <si>
    <t>부서장 격려</t>
    <phoneticPr fontId="1" type="noConversion"/>
  </si>
  <si>
    <t>외백</t>
  </si>
  <si>
    <t>산업통상본부 부서장 5명</t>
    <phoneticPr fontId="1" type="noConversion"/>
  </si>
  <si>
    <t>카드</t>
    <phoneticPr fontId="1" type="noConversion"/>
  </si>
  <si>
    <t>소상공인유통산업부 직원 격려</t>
    <phoneticPr fontId="1" type="noConversion"/>
  </si>
  <si>
    <t>소상공인유통산업부 5명</t>
    <phoneticPr fontId="1" type="noConversion"/>
  </si>
  <si>
    <t>통상본부 직원격려</t>
    <phoneticPr fontId="1" type="noConversion"/>
  </si>
  <si>
    <t>생태명가</t>
  </si>
  <si>
    <t>베트남 사무소장 외 10명</t>
    <phoneticPr fontId="1" type="noConversion"/>
  </si>
  <si>
    <t>내부직원 간담</t>
    <phoneticPr fontId="1" type="noConversion"/>
  </si>
  <si>
    <t>감사실 직원 격려</t>
    <phoneticPr fontId="1" type="noConversion"/>
  </si>
  <si>
    <t>가시리 여의도점</t>
    <phoneticPr fontId="1" type="noConversion"/>
  </si>
  <si>
    <t>카드</t>
    <phoneticPr fontId="1" type="noConversion"/>
  </si>
  <si>
    <t>내부 임원간 소통 간담회</t>
    <phoneticPr fontId="1" type="noConversion"/>
  </si>
  <si>
    <t>금강산</t>
    <phoneticPr fontId="1" type="noConversion"/>
  </si>
  <si>
    <t>내부 임원 6명</t>
    <phoneticPr fontId="1" type="noConversion"/>
  </si>
  <si>
    <t>감사실 직원 등 8명</t>
    <phoneticPr fontId="1" type="noConversion"/>
  </si>
  <si>
    <t>유관기관 협의</t>
    <phoneticPr fontId="1" type="noConversion"/>
  </si>
  <si>
    <t>유관기관 업무협의</t>
    <phoneticPr fontId="1" type="noConversion"/>
  </si>
  <si>
    <t>초가집</t>
    <phoneticPr fontId="1" type="noConversion"/>
  </si>
  <si>
    <t>유관기관 관계자 6명</t>
    <phoneticPr fontId="1" type="noConversion"/>
  </si>
  <si>
    <t>해담채</t>
    <phoneticPr fontId="1" type="noConversion"/>
  </si>
  <si>
    <t>국회 노란우산  입법동향  협의</t>
    <phoneticPr fontId="1" type="noConversion"/>
  </si>
  <si>
    <t>유관기관 관계자 등 8명</t>
    <phoneticPr fontId="1" type="noConversion"/>
  </si>
  <si>
    <t xml:space="preserve"> 경희보궁</t>
    <phoneticPr fontId="1" type="noConversion"/>
  </si>
  <si>
    <t>여의도내장탕</t>
    <phoneticPr fontId="1" type="noConversion"/>
  </si>
  <si>
    <t>셀렉토 양재극동</t>
    <phoneticPr fontId="1" type="noConversion"/>
  </si>
  <si>
    <t>프라임한우</t>
    <phoneticPr fontId="1" type="noConversion"/>
  </si>
  <si>
    <t>산업통상본부장</t>
    <phoneticPr fontId="1" type="noConversion"/>
  </si>
  <si>
    <t>* 조직개편 적용(2018.1.1)</t>
    <phoneticPr fontId="1" type="noConversion"/>
  </si>
  <si>
    <t>경영지원본부장</t>
    <phoneticPr fontId="1" type="noConversion"/>
  </si>
  <si>
    <t>내부직원 간담</t>
    <phoneticPr fontId="1" type="noConversion"/>
  </si>
  <si>
    <t>경영지원본부 직원 격려</t>
  </si>
  <si>
    <t>동해도본점</t>
  </si>
  <si>
    <t>인사부 직원 3명</t>
    <phoneticPr fontId="1" type="noConversion"/>
  </si>
  <si>
    <t>카드</t>
    <phoneticPr fontId="1" type="noConversion"/>
  </si>
  <si>
    <t>카드</t>
  </si>
  <si>
    <t>총무회계부 등 5명</t>
  </si>
  <si>
    <t>총무회계부 등 5명</t>
    <phoneticPr fontId="1" type="noConversion"/>
  </si>
  <si>
    <t>고향정</t>
  </si>
  <si>
    <t>전략기획실 직원 7명</t>
  </si>
  <si>
    <t>노란우산공제사업본부장</t>
    <phoneticPr fontId="1" type="noConversion"/>
  </si>
  <si>
    <t>직원 간담</t>
    <phoneticPr fontId="1" type="noConversion"/>
  </si>
  <si>
    <t>낙지천국</t>
    <phoneticPr fontId="1" type="noConversion"/>
  </si>
  <si>
    <t>본부 직원 등 4명</t>
    <phoneticPr fontId="1" type="noConversion"/>
  </si>
  <si>
    <t>카드</t>
    <phoneticPr fontId="1" type="noConversion"/>
  </si>
  <si>
    <t>직원 간담</t>
  </si>
  <si>
    <t>무지개회관</t>
    <phoneticPr fontId="1" type="noConversion"/>
  </si>
  <si>
    <t>본부 직원 등 2명</t>
    <phoneticPr fontId="1" type="noConversion"/>
  </si>
  <si>
    <t>가시리</t>
    <phoneticPr fontId="1" type="noConversion"/>
  </si>
  <si>
    <t>자산운용 관련 업무협의</t>
    <phoneticPr fontId="1" type="noConversion"/>
  </si>
  <si>
    <t>제주나라</t>
    <phoneticPr fontId="1" type="noConversion"/>
  </si>
  <si>
    <t>자산운용 부서장 등 5명</t>
    <phoneticPr fontId="1" type="noConversion"/>
  </si>
  <si>
    <t>본부운영 관련 업무협의</t>
    <phoneticPr fontId="1" type="noConversion"/>
  </si>
  <si>
    <t>아라곤</t>
    <phoneticPr fontId="1" type="noConversion"/>
  </si>
  <si>
    <t>본부 부서장 등 5명</t>
    <phoneticPr fontId="1" type="noConversion"/>
  </si>
  <si>
    <t>낙지한마리수제비</t>
    <phoneticPr fontId="1" type="noConversion"/>
  </si>
  <si>
    <t>너섬가</t>
    <phoneticPr fontId="1" type="noConversion"/>
  </si>
  <si>
    <t>본부 직원 등 3명</t>
    <phoneticPr fontId="1" type="noConversion"/>
  </si>
  <si>
    <t>가입 관련 업무협의</t>
    <phoneticPr fontId="1" type="noConversion"/>
  </si>
  <si>
    <t>방학부대찌개&amp;철판구이</t>
    <phoneticPr fontId="1" type="noConversion"/>
  </si>
  <si>
    <t>은행 담당자 등 3명</t>
    <phoneticPr fontId="1" type="noConversion"/>
  </si>
  <si>
    <t>내부직원 간담</t>
    <phoneticPr fontId="1" type="noConversion"/>
  </si>
  <si>
    <t>고객정보보호 관련 업무협의</t>
    <phoneticPr fontId="1" type="noConversion"/>
  </si>
  <si>
    <t>남해바다횟집</t>
    <phoneticPr fontId="1" type="noConversion"/>
  </si>
  <si>
    <t>지역본부 직원 등 3명</t>
    <phoneticPr fontId="1" type="noConversion"/>
  </si>
  <si>
    <t>고객정보보호 관련 업무협의</t>
  </si>
  <si>
    <t>어명</t>
    <phoneticPr fontId="1" type="noConversion"/>
  </si>
  <si>
    <t>마삼계탕</t>
    <phoneticPr fontId="1" type="noConversion"/>
  </si>
  <si>
    <t>본부 부서장 등 5명</t>
    <phoneticPr fontId="1" type="noConversion"/>
  </si>
  <si>
    <t xml:space="preserve">   경제정책본부 직원 격려</t>
    <phoneticPr fontId="1" type="noConversion"/>
  </si>
  <si>
    <t xml:space="preserve">   중소기업학회 업무협의</t>
    <phoneticPr fontId="1" type="noConversion"/>
  </si>
  <si>
    <t xml:space="preserve">   소비자분쟁조정위 업무협의</t>
    <phoneticPr fontId="1" type="noConversion"/>
  </si>
  <si>
    <t xml:space="preserve">   경제정책본부 직원 격려</t>
    <phoneticPr fontId="1" type="noConversion"/>
  </si>
  <si>
    <t xml:space="preserve">   한국세무사회 관련 업무협의</t>
    <phoneticPr fontId="1" type="noConversion"/>
  </si>
  <si>
    <t>집행대상자(건)</t>
    <phoneticPr fontId="1" type="noConversion"/>
  </si>
  <si>
    <t>집행금액(원)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</si>
</sst>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15" fillId="0" borderId="0">
      <alignment vertical="top"/>
      <protection locked="0"/>
    </xf>
    <xf numFmtId="0" fontId="3" fillId="0" borderId="0"/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7" fillId="0" borderId="1" xfId="0" applyFont="1" applyFill="1" applyBorder="1" applyAlignment="1">
      <alignment horizontal="center" vertical="center" shrinkToFit="1"/>
    </xf>
    <xf numFmtId="1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4" borderId="1" xfId="0" applyFont="1" applyFill="1" applyBorder="1" applyAlignment="1">
      <alignment horizontal="left" vertical="center"/>
    </xf>
    <xf numFmtId="14" fontId="18" fillId="4" borderId="1" xfId="0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8" fillId="4" borderId="1" xfId="0" applyFont="1" applyFill="1" applyBorder="1" applyAlignment="1">
      <alignment horizontal="left" vertical="center" shrinkToFit="1"/>
    </xf>
    <xf numFmtId="0" fontId="17" fillId="8" borderId="1" xfId="0" applyFont="1" applyFill="1" applyBorder="1" applyAlignment="1">
      <alignment horizontal="center" vertical="center" shrinkToFit="1"/>
    </xf>
    <xf numFmtId="0" fontId="17" fillId="8" borderId="1" xfId="0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14" fontId="17" fillId="3" borderId="1" xfId="23" applyNumberFormat="1" applyFont="1" applyFill="1" applyBorder="1" applyAlignment="1">
      <alignment horizontal="center" vertical="center"/>
    </xf>
    <xf numFmtId="0" fontId="17" fillId="3" borderId="1" xfId="23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7" fillId="2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 shrinkToFit="1"/>
    </xf>
    <xf numFmtId="176" fontId="2" fillId="4" borderId="1" xfId="0" applyNumberFormat="1" applyFont="1" applyFill="1" applyBorder="1" applyAlignment="1">
      <alignment horizontal="right" vertical="center" shrinkToFit="1"/>
    </xf>
    <xf numFmtId="41" fontId="18" fillId="4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176" fontId="8" fillId="4" borderId="1" xfId="0" applyNumberFormat="1" applyFont="1" applyFill="1" applyBorder="1">
      <alignment vertical="center"/>
    </xf>
    <xf numFmtId="14" fontId="17" fillId="0" borderId="1" xfId="0" applyNumberFormat="1" applyFont="1" applyBorder="1" applyAlignment="1">
      <alignment horizontal="center" vertical="center"/>
    </xf>
    <xf numFmtId="176" fontId="17" fillId="0" borderId="1" xfId="10" applyNumberFormat="1" applyFont="1" applyBorder="1" applyAlignment="1">
      <alignment horizontal="right" vertical="center"/>
    </xf>
    <xf numFmtId="41" fontId="6" fillId="0" borderId="1" xfId="24" applyFont="1" applyBorder="1" applyAlignment="1">
      <alignment horizontal="right" vertical="center"/>
    </xf>
    <xf numFmtId="0" fontId="17" fillId="0" borderId="0" xfId="0" applyNumberFormat="1" applyFont="1" applyAlignment="1">
      <alignment horizontal="left" vertical="center"/>
    </xf>
    <xf numFmtId="0" fontId="6" fillId="0" borderId="1" xfId="0" applyFont="1" applyBorder="1" applyAlignment="1">
      <alignment horizontal="left" vertical="center" indent="1"/>
    </xf>
    <xf numFmtId="0" fontId="6" fillId="0" borderId="1" xfId="0" applyFont="1" applyFill="1" applyBorder="1" applyAlignment="1">
      <alignment horizontal="left" vertical="center" indent="1"/>
    </xf>
    <xf numFmtId="0" fontId="17" fillId="8" borderId="1" xfId="0" applyFont="1" applyFill="1" applyBorder="1" applyAlignment="1">
      <alignment horizontal="left" vertical="center" indent="1" shrinkToFit="1"/>
    </xf>
    <xf numFmtId="0" fontId="17" fillId="0" borderId="1" xfId="0" applyFont="1" applyFill="1" applyBorder="1" applyAlignment="1">
      <alignment horizontal="left" vertical="center" indent="1" shrinkToFit="1"/>
    </xf>
    <xf numFmtId="0" fontId="18" fillId="4" borderId="1" xfId="0" applyNumberFormat="1" applyFont="1" applyFill="1" applyBorder="1" applyAlignment="1">
      <alignment horizontal="left" vertical="center" indent="1"/>
    </xf>
    <xf numFmtId="0" fontId="17" fillId="0" borderId="0" xfId="0" applyNumberFormat="1" applyFont="1" applyAlignment="1">
      <alignment horizontal="left" vertical="center" indent="1"/>
    </xf>
    <xf numFmtId="0" fontId="1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17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indent="1"/>
    </xf>
    <xf numFmtId="49" fontId="17" fillId="0" borderId="1" xfId="1" applyNumberFormat="1" applyFont="1" applyFill="1" applyBorder="1" applyAlignment="1">
      <alignment horizontal="center" vertical="center" shrinkToFit="1"/>
    </xf>
    <xf numFmtId="3" fontId="17" fillId="0" borderId="1" xfId="1" applyNumberFormat="1" applyFont="1" applyFill="1" applyBorder="1" applyAlignment="1">
      <alignment horizontal="right" vertical="center"/>
    </xf>
    <xf numFmtId="49" fontId="17" fillId="0" borderId="1" xfId="1" applyNumberFormat="1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1" xfId="2" applyNumberFormat="1" applyFont="1" applyFill="1" applyBorder="1" applyAlignment="1">
      <alignment horizontal="center" vertical="center" wrapText="1"/>
    </xf>
    <xf numFmtId="3" fontId="17" fillId="0" borderId="1" xfId="2" applyNumberFormat="1" applyFont="1" applyFill="1" applyBorder="1" applyAlignment="1">
      <alignment horizontal="right" vertical="center"/>
    </xf>
    <xf numFmtId="3" fontId="6" fillId="0" borderId="1" xfId="0" applyNumberFormat="1" applyFont="1" applyBorder="1">
      <alignment vertical="center"/>
    </xf>
    <xf numFmtId="176" fontId="18" fillId="4" borderId="1" xfId="0" applyNumberFormat="1" applyFont="1" applyFill="1" applyBorder="1" applyAlignment="1">
      <alignment horizontal="center" vertical="center"/>
    </xf>
    <xf numFmtId="176" fontId="18" fillId="4" borderId="1" xfId="0" applyNumberFormat="1" applyFont="1" applyFill="1" applyBorder="1" applyAlignment="1">
      <alignment horizontal="center" vertical="center" shrinkToFit="1"/>
    </xf>
  </cellXfs>
  <cellStyles count="25">
    <cellStyle name="Normal" xfId="15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3" xfId="9"/>
    <cellStyle name="쉼표 [0] 3 2" xfId="18"/>
    <cellStyle name="쉼표 [0] 4" xfId="17"/>
    <cellStyle name="표준" xfId="0" builtinId="0"/>
    <cellStyle name="표준 10" xfId="21"/>
    <cellStyle name="표준 10 2" xfId="22"/>
    <cellStyle name="표준 11" xfId="23"/>
    <cellStyle name="표준 2" xfId="2"/>
    <cellStyle name="표준 2 2" xfId="11"/>
    <cellStyle name="표준 2 3" xfId="19"/>
    <cellStyle name="표준 2 4" xfId="16"/>
    <cellStyle name="표준 3" xfId="12"/>
    <cellStyle name="표준 3 2" xfId="20"/>
    <cellStyle name="표준 4" xfId="13"/>
    <cellStyle name="표준 5" xfId="3"/>
    <cellStyle name="표준 9" xfId="14"/>
  </cellStyles>
  <dxfs count="1"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="70" zoomScaleNormal="70" workbookViewId="0">
      <selection activeCell="C17" sqref="C17"/>
    </sheetView>
  </sheetViews>
  <sheetFormatPr defaultRowHeight="16.5"/>
  <cols>
    <col min="1" max="1" width="25.75" customWidth="1"/>
    <col min="2" max="2" width="13.875" customWidth="1"/>
    <col min="3" max="3" width="17.875" customWidth="1"/>
    <col min="4" max="4" width="22.375" customWidth="1"/>
  </cols>
  <sheetData>
    <row r="1" spans="1:5" s="5" customFormat="1" ht="26.25">
      <c r="A1" s="76" t="s">
        <v>35</v>
      </c>
      <c r="B1" s="76"/>
      <c r="C1" s="76"/>
      <c r="D1" s="76"/>
      <c r="E1" s="7"/>
    </row>
    <row r="2" spans="1:5" ht="18.75" customHeight="1">
      <c r="A2" s="6"/>
      <c r="B2" s="6"/>
      <c r="C2" s="6"/>
      <c r="D2" s="6"/>
      <c r="E2" s="6"/>
    </row>
    <row r="3" spans="1:5" ht="24.95" customHeight="1">
      <c r="A3" s="8" t="s">
        <v>7</v>
      </c>
      <c r="B3" s="6"/>
      <c r="C3" s="6"/>
      <c r="D3" s="6"/>
      <c r="E3" s="6"/>
    </row>
    <row r="4" spans="1:5" ht="24.95" customHeight="1"/>
    <row r="5" spans="1:5" s="9" customFormat="1" ht="24.95" customHeight="1">
      <c r="A5" s="11" t="s">
        <v>13</v>
      </c>
      <c r="B5" s="11" t="s">
        <v>23</v>
      </c>
      <c r="C5" s="11" t="s">
        <v>24</v>
      </c>
      <c r="D5" s="11" t="s">
        <v>14</v>
      </c>
    </row>
    <row r="6" spans="1:5" s="1" customFormat="1" ht="24.95" customHeight="1">
      <c r="A6" s="3" t="s">
        <v>22</v>
      </c>
      <c r="B6" s="10" t="s">
        <v>12</v>
      </c>
      <c r="C6" s="14" t="s">
        <v>34</v>
      </c>
      <c r="D6" s="2" t="s">
        <v>32</v>
      </c>
    </row>
    <row r="7" spans="1:5" s="1" customFormat="1" ht="24.95" customHeight="1">
      <c r="A7" s="3" t="s">
        <v>8</v>
      </c>
      <c r="B7" s="10">
        <f>세부사용현황!F5</f>
        <v>0</v>
      </c>
      <c r="C7" s="52">
        <f>세부사용현황!H5</f>
        <v>0</v>
      </c>
      <c r="D7" s="53" t="s">
        <v>33</v>
      </c>
    </row>
    <row r="8" spans="1:5" s="1" customFormat="1" ht="24.95" customHeight="1">
      <c r="A8" s="3" t="s">
        <v>9</v>
      </c>
      <c r="B8" s="10">
        <f>세부사용현황!F9</f>
        <v>3</v>
      </c>
      <c r="C8" s="52">
        <f>세부사용현황!H9</f>
        <v>460000</v>
      </c>
      <c r="D8" s="53"/>
    </row>
    <row r="9" spans="1:5" s="1" customFormat="1" ht="24.95" customHeight="1">
      <c r="A9" s="3" t="s">
        <v>26</v>
      </c>
      <c r="B9" s="10">
        <f>세부사용현황!F13</f>
        <v>3</v>
      </c>
      <c r="C9" s="52">
        <f>세부사용현황!H13</f>
        <v>404500</v>
      </c>
      <c r="D9" s="53"/>
    </row>
    <row r="10" spans="1:5" s="1" customFormat="1" ht="24.95" customHeight="1">
      <c r="A10" s="3" t="s">
        <v>27</v>
      </c>
      <c r="B10" s="10">
        <f>세부사용현황!F19</f>
        <v>5</v>
      </c>
      <c r="C10" s="52">
        <f>세부사용현황!H19</f>
        <v>342000</v>
      </c>
      <c r="D10" s="53"/>
    </row>
    <row r="11" spans="1:5" s="1" customFormat="1" ht="24.95" customHeight="1">
      <c r="A11" s="3" t="s">
        <v>10</v>
      </c>
      <c r="B11" s="10">
        <f>세부사용현황!F26</f>
        <v>6</v>
      </c>
      <c r="C11" s="52">
        <f>세부사용현황!H26</f>
        <v>424700</v>
      </c>
      <c r="D11" s="53"/>
    </row>
    <row r="12" spans="1:5" s="1" customFormat="1" ht="24.95" customHeight="1">
      <c r="A12" s="3" t="s">
        <v>92</v>
      </c>
      <c r="B12" s="10">
        <f>세부사용현황!F30</f>
        <v>3</v>
      </c>
      <c r="C12" s="52">
        <f>세부사용현황!H30</f>
        <v>302500</v>
      </c>
      <c r="D12" s="53"/>
    </row>
    <row r="13" spans="1:5" s="1" customFormat="1" ht="24.95" customHeight="1">
      <c r="A13" s="3" t="s">
        <v>11</v>
      </c>
      <c r="B13" s="10">
        <f>세부사용현황!F41</f>
        <v>10</v>
      </c>
      <c r="C13" s="52">
        <f>세부사용현황!H41</f>
        <v>587600</v>
      </c>
      <c r="D13" s="53"/>
    </row>
    <row r="14" spans="1:5" s="1" customFormat="1" ht="24.95" customHeight="1">
      <c r="A14" s="17" t="s">
        <v>16</v>
      </c>
      <c r="B14" s="18">
        <f>SUM(B7:B13)</f>
        <v>30</v>
      </c>
      <c r="C14" s="19">
        <f>SUM(C7:C13)</f>
        <v>2521300</v>
      </c>
      <c r="D14" s="54"/>
    </row>
    <row r="15" spans="1:5" s="1" customFormat="1" ht="24.95" customHeight="1">
      <c r="C15" s="15"/>
    </row>
    <row r="16" spans="1:5" s="1" customFormat="1" ht="24.95" customHeight="1">
      <c r="C16" s="15"/>
    </row>
    <row r="17" spans="1:4" s="1" customFormat="1" ht="24.95" customHeight="1">
      <c r="A17" s="8" t="s">
        <v>6</v>
      </c>
      <c r="C17" s="16"/>
    </row>
    <row r="18" spans="1:4" s="1" customFormat="1" ht="24.95" customHeight="1">
      <c r="C18" s="16"/>
    </row>
    <row r="19" spans="1:4" s="1" customFormat="1" ht="24.95" customHeight="1">
      <c r="A19" s="11" t="s">
        <v>19</v>
      </c>
      <c r="B19" s="11" t="s">
        <v>23</v>
      </c>
      <c r="C19" s="11" t="s">
        <v>24</v>
      </c>
      <c r="D19" s="11" t="s">
        <v>14</v>
      </c>
    </row>
    <row r="20" spans="1:4" s="1" customFormat="1" ht="24.95" customHeight="1">
      <c r="A20" s="3" t="s">
        <v>17</v>
      </c>
      <c r="B20" s="10">
        <v>21</v>
      </c>
      <c r="C20" s="52">
        <v>1727500</v>
      </c>
      <c r="D20" s="2"/>
    </row>
    <row r="21" spans="1:4" s="1" customFormat="1" ht="24.95" customHeight="1">
      <c r="A21" s="3" t="s">
        <v>5</v>
      </c>
      <c r="B21" s="10">
        <v>9</v>
      </c>
      <c r="C21" s="52">
        <v>793800</v>
      </c>
      <c r="D21" s="2"/>
    </row>
    <row r="22" spans="1:4" s="1" customFormat="1" ht="24.95" customHeight="1">
      <c r="A22" s="3" t="s">
        <v>18</v>
      </c>
      <c r="B22" s="10">
        <v>0</v>
      </c>
      <c r="C22" s="52">
        <v>0</v>
      </c>
      <c r="D22" s="2"/>
    </row>
    <row r="23" spans="1:4" s="1" customFormat="1" ht="24.95" customHeight="1">
      <c r="A23" s="3" t="s">
        <v>20</v>
      </c>
      <c r="B23" s="10">
        <v>0</v>
      </c>
      <c r="C23" s="52">
        <v>0</v>
      </c>
      <c r="D23" s="2"/>
    </row>
    <row r="24" spans="1:4" ht="24.95" customHeight="1">
      <c r="A24" s="12" t="s">
        <v>16</v>
      </c>
      <c r="B24" s="18">
        <f>SUM(B20:B23)</f>
        <v>30</v>
      </c>
      <c r="C24" s="19">
        <f>SUM(C20:C23)</f>
        <v>2521300</v>
      </c>
      <c r="D24" s="13"/>
    </row>
    <row r="25" spans="1:4" ht="24.95" customHeight="1"/>
    <row r="26" spans="1:4" ht="20.100000000000001" customHeight="1">
      <c r="A26" s="70" t="s">
        <v>93</v>
      </c>
    </row>
    <row r="27" spans="1:4" ht="20.100000000000001" customHeight="1"/>
    <row r="28" spans="1:4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topLeftCell="A25" zoomScale="85" zoomScaleNormal="85" workbookViewId="0">
      <selection activeCell="B40" sqref="B40"/>
    </sheetView>
  </sheetViews>
  <sheetFormatPr defaultRowHeight="21.95" customHeight="1"/>
  <cols>
    <col min="1" max="1" width="15.125" style="4" bestFit="1" customWidth="1"/>
    <col min="2" max="2" width="10.625" style="20" customWidth="1"/>
    <col min="3" max="3" width="13" style="20" customWidth="1"/>
    <col min="4" max="4" width="29.75" style="46" customWidth="1"/>
    <col min="5" max="5" width="13.875" style="20" customWidth="1"/>
    <col min="6" max="6" width="23" style="20" customWidth="1"/>
    <col min="7" max="7" width="10.25" style="20" customWidth="1"/>
    <col min="8" max="8" width="11.375" style="21" customWidth="1"/>
    <col min="9" max="16384" width="9" style="4"/>
  </cols>
  <sheetData>
    <row r="1" spans="1:17" ht="26.25" customHeight="1">
      <c r="A1" s="77" t="s">
        <v>36</v>
      </c>
      <c r="B1" s="77"/>
      <c r="C1" s="77"/>
      <c r="D1" s="77"/>
      <c r="E1" s="77"/>
      <c r="F1" s="77"/>
      <c r="G1" s="77"/>
      <c r="H1" s="77"/>
    </row>
    <row r="2" spans="1:17" ht="10.5" customHeight="1"/>
    <row r="3" spans="1:17" s="26" customFormat="1" ht="17.100000000000001" customHeight="1">
      <c r="A3" s="25" t="s">
        <v>4</v>
      </c>
      <c r="B3" s="25" t="s">
        <v>0</v>
      </c>
      <c r="C3" s="25" t="s">
        <v>3</v>
      </c>
      <c r="D3" s="25" t="s">
        <v>30</v>
      </c>
      <c r="E3" s="25" t="s">
        <v>2</v>
      </c>
      <c r="F3" s="25" t="s">
        <v>139</v>
      </c>
      <c r="G3" s="25" t="s">
        <v>1</v>
      </c>
      <c r="H3" s="47" t="s">
        <v>140</v>
      </c>
    </row>
    <row r="4" spans="1:17" s="26" customFormat="1" ht="17.100000000000001" customHeight="1">
      <c r="A4" s="37" t="s">
        <v>28</v>
      </c>
      <c r="B4" s="42"/>
      <c r="C4" s="37"/>
      <c r="D4" s="41" t="s">
        <v>31</v>
      </c>
      <c r="E4" s="43"/>
      <c r="F4" s="37"/>
      <c r="G4" s="37"/>
      <c r="H4" s="49">
        <v>0</v>
      </c>
    </row>
    <row r="5" spans="1:17" s="30" customFormat="1" ht="17.100000000000001" customHeight="1">
      <c r="A5" s="27" t="s">
        <v>15</v>
      </c>
      <c r="B5" s="28"/>
      <c r="C5" s="29"/>
      <c r="D5" s="27"/>
      <c r="E5" s="29"/>
      <c r="F5" s="29">
        <v>0</v>
      </c>
      <c r="G5" s="48"/>
      <c r="H5" s="50">
        <v>0</v>
      </c>
    </row>
    <row r="6" spans="1:17" s="26" customFormat="1" ht="17.100000000000001" customHeight="1">
      <c r="A6" s="24" t="s">
        <v>25</v>
      </c>
      <c r="B6" s="38">
        <v>43105</v>
      </c>
      <c r="C6" s="39" t="s">
        <v>73</v>
      </c>
      <c r="D6" s="62" t="s">
        <v>77</v>
      </c>
      <c r="E6" s="37" t="s">
        <v>78</v>
      </c>
      <c r="F6" s="39" t="s">
        <v>79</v>
      </c>
      <c r="G6" s="37" t="s">
        <v>37</v>
      </c>
      <c r="H6" s="80">
        <v>150000</v>
      </c>
    </row>
    <row r="7" spans="1:17" s="26" customFormat="1" ht="17.100000000000001" customHeight="1">
      <c r="A7" s="24" t="s">
        <v>9</v>
      </c>
      <c r="B7" s="38">
        <v>43109</v>
      </c>
      <c r="C7" s="39" t="s">
        <v>73</v>
      </c>
      <c r="D7" s="62" t="s">
        <v>74</v>
      </c>
      <c r="E7" s="37" t="s">
        <v>75</v>
      </c>
      <c r="F7" s="39" t="s">
        <v>80</v>
      </c>
      <c r="G7" s="37" t="s">
        <v>76</v>
      </c>
      <c r="H7" s="80">
        <v>150000</v>
      </c>
    </row>
    <row r="8" spans="1:17" s="26" customFormat="1" ht="17.100000000000001" customHeight="1">
      <c r="A8" s="24" t="s">
        <v>9</v>
      </c>
      <c r="B8" s="38">
        <v>43110</v>
      </c>
      <c r="C8" s="39" t="s">
        <v>81</v>
      </c>
      <c r="D8" s="62" t="s">
        <v>82</v>
      </c>
      <c r="E8" s="37" t="s">
        <v>83</v>
      </c>
      <c r="F8" s="39" t="s">
        <v>84</v>
      </c>
      <c r="G8" s="37" t="s">
        <v>38</v>
      </c>
      <c r="H8" s="80">
        <v>160000</v>
      </c>
    </row>
    <row r="9" spans="1:17" s="30" customFormat="1" ht="17.100000000000001" customHeight="1">
      <c r="A9" s="27" t="s">
        <v>15</v>
      </c>
      <c r="B9" s="28"/>
      <c r="C9" s="29"/>
      <c r="D9" s="63"/>
      <c r="E9" s="29"/>
      <c r="F9" s="29">
        <v>3</v>
      </c>
      <c r="G9" s="29"/>
      <c r="H9" s="51">
        <f>SUM(H4:H8)</f>
        <v>460000</v>
      </c>
    </row>
    <row r="10" spans="1:17" s="34" customFormat="1" ht="17.100000000000001" customHeight="1">
      <c r="A10" s="22" t="s">
        <v>39</v>
      </c>
      <c r="B10" s="71" t="s">
        <v>40</v>
      </c>
      <c r="C10" s="39" t="s">
        <v>41</v>
      </c>
      <c r="D10" s="72" t="s">
        <v>42</v>
      </c>
      <c r="E10" s="73" t="s">
        <v>85</v>
      </c>
      <c r="F10" s="39" t="s">
        <v>87</v>
      </c>
      <c r="G10" s="39" t="s">
        <v>43</v>
      </c>
      <c r="H10" s="74">
        <v>180500</v>
      </c>
    </row>
    <row r="11" spans="1:17" s="34" customFormat="1" ht="17.100000000000001" customHeight="1">
      <c r="A11" s="22" t="s">
        <v>39</v>
      </c>
      <c r="B11" s="71" t="s">
        <v>44</v>
      </c>
      <c r="C11" s="39" t="s">
        <v>41</v>
      </c>
      <c r="D11" s="60" t="s">
        <v>86</v>
      </c>
      <c r="E11" s="73" t="s">
        <v>85</v>
      </c>
      <c r="F11" s="39" t="s">
        <v>45</v>
      </c>
      <c r="G11" s="39" t="s">
        <v>43</v>
      </c>
      <c r="H11" s="74">
        <v>174000</v>
      </c>
    </row>
    <row r="12" spans="1:17" s="34" customFormat="1" ht="17.100000000000001" customHeight="1">
      <c r="A12" s="22" t="s">
        <v>39</v>
      </c>
      <c r="B12" s="71" t="s">
        <v>46</v>
      </c>
      <c r="C12" s="39" t="s">
        <v>41</v>
      </c>
      <c r="D12" s="60" t="s">
        <v>47</v>
      </c>
      <c r="E12" s="75" t="s">
        <v>48</v>
      </c>
      <c r="F12" s="39" t="s">
        <v>49</v>
      </c>
      <c r="G12" s="39" t="s">
        <v>43</v>
      </c>
      <c r="H12" s="74">
        <v>50000</v>
      </c>
    </row>
    <row r="13" spans="1:17" s="30" customFormat="1" ht="17.100000000000001" customHeight="1">
      <c r="A13" s="31" t="s">
        <v>15</v>
      </c>
      <c r="B13" s="29"/>
      <c r="C13" s="29"/>
      <c r="D13" s="63"/>
      <c r="E13" s="29"/>
      <c r="F13" s="29">
        <v>3</v>
      </c>
      <c r="G13" s="29"/>
      <c r="H13" s="51">
        <f>SUM(H10:H12)</f>
        <v>404500</v>
      </c>
    </row>
    <row r="14" spans="1:17" s="26" customFormat="1" ht="17.100000000000001" customHeight="1">
      <c r="A14" s="22" t="s">
        <v>94</v>
      </c>
      <c r="B14" s="55">
        <v>43105</v>
      </c>
      <c r="C14" s="32" t="s">
        <v>95</v>
      </c>
      <c r="D14" s="61" t="s">
        <v>96</v>
      </c>
      <c r="E14" s="65" t="s">
        <v>97</v>
      </c>
      <c r="F14" s="33" t="s">
        <v>98</v>
      </c>
      <c r="G14" s="24" t="s">
        <v>99</v>
      </c>
      <c r="H14" s="56">
        <v>60000</v>
      </c>
      <c r="J14" s="4"/>
      <c r="K14" s="4"/>
      <c r="L14" s="4"/>
      <c r="M14" s="4"/>
      <c r="N14" s="4"/>
      <c r="O14" s="4"/>
      <c r="P14" s="4"/>
      <c r="Q14" s="4"/>
    </row>
    <row r="15" spans="1:17" s="26" customFormat="1" ht="17.100000000000001" customHeight="1">
      <c r="A15" s="22" t="s">
        <v>29</v>
      </c>
      <c r="B15" s="55">
        <v>43108</v>
      </c>
      <c r="C15" s="32" t="s">
        <v>50</v>
      </c>
      <c r="D15" s="61" t="s">
        <v>96</v>
      </c>
      <c r="E15" s="65" t="s">
        <v>132</v>
      </c>
      <c r="F15" s="33" t="s">
        <v>133</v>
      </c>
      <c r="G15" s="24" t="s">
        <v>100</v>
      </c>
      <c r="H15" s="56">
        <v>72000</v>
      </c>
    </row>
    <row r="16" spans="1:17" s="26" customFormat="1" ht="17.100000000000001" customHeight="1">
      <c r="A16" s="22" t="s">
        <v>29</v>
      </c>
      <c r="B16" s="55">
        <v>43109</v>
      </c>
      <c r="C16" s="32" t="s">
        <v>50</v>
      </c>
      <c r="D16" s="61" t="s">
        <v>96</v>
      </c>
      <c r="E16" s="65" t="s">
        <v>97</v>
      </c>
      <c r="F16" s="33" t="s">
        <v>101</v>
      </c>
      <c r="G16" s="24" t="s">
        <v>100</v>
      </c>
      <c r="H16" s="56">
        <v>66000</v>
      </c>
    </row>
    <row r="17" spans="1:9" s="26" customFormat="1" ht="17.100000000000001" customHeight="1">
      <c r="A17" s="22" t="s">
        <v>29</v>
      </c>
      <c r="B17" s="55">
        <v>43118</v>
      </c>
      <c r="C17" s="32" t="s">
        <v>50</v>
      </c>
      <c r="D17" s="61" t="s">
        <v>96</v>
      </c>
      <c r="E17" s="65" t="s">
        <v>97</v>
      </c>
      <c r="F17" s="33" t="s">
        <v>102</v>
      </c>
      <c r="G17" s="24" t="s">
        <v>100</v>
      </c>
      <c r="H17" s="56">
        <v>66000</v>
      </c>
    </row>
    <row r="18" spans="1:9" s="26" customFormat="1" ht="17.100000000000001" customHeight="1">
      <c r="A18" s="22" t="s">
        <v>29</v>
      </c>
      <c r="B18" s="55">
        <v>43123</v>
      </c>
      <c r="C18" s="32" t="s">
        <v>50</v>
      </c>
      <c r="D18" s="61" t="s">
        <v>96</v>
      </c>
      <c r="E18" s="65" t="s">
        <v>103</v>
      </c>
      <c r="F18" s="33" t="s">
        <v>104</v>
      </c>
      <c r="G18" s="24" t="s">
        <v>100</v>
      </c>
      <c r="H18" s="56">
        <v>78000</v>
      </c>
    </row>
    <row r="19" spans="1:9" s="30" customFormat="1" ht="17.100000000000001" customHeight="1">
      <c r="A19" s="31" t="s">
        <v>15</v>
      </c>
      <c r="B19" s="29"/>
      <c r="C19" s="29"/>
      <c r="D19" s="63"/>
      <c r="E19" s="29"/>
      <c r="F19" s="29">
        <v>5</v>
      </c>
      <c r="G19" s="29"/>
      <c r="H19" s="51">
        <f>SUM(H14:H18)</f>
        <v>342000</v>
      </c>
    </row>
    <row r="20" spans="1:9" ht="17.100000000000001" customHeight="1">
      <c r="A20" s="39" t="s">
        <v>53</v>
      </c>
      <c r="B20" s="38">
        <v>43103</v>
      </c>
      <c r="C20" s="37" t="s">
        <v>41</v>
      </c>
      <c r="D20" s="69" t="s">
        <v>138</v>
      </c>
      <c r="E20" s="37" t="s">
        <v>88</v>
      </c>
      <c r="F20" s="40" t="s">
        <v>54</v>
      </c>
      <c r="G20" s="40" t="s">
        <v>55</v>
      </c>
      <c r="H20" s="80">
        <v>49000</v>
      </c>
      <c r="I20" s="66"/>
    </row>
    <row r="21" spans="1:9" ht="17.100000000000001" customHeight="1">
      <c r="A21" s="39" t="s">
        <v>53</v>
      </c>
      <c r="B21" s="38">
        <v>43104</v>
      </c>
      <c r="C21" s="37" t="s">
        <v>50</v>
      </c>
      <c r="D21" s="69" t="s">
        <v>137</v>
      </c>
      <c r="E21" s="37" t="s">
        <v>51</v>
      </c>
      <c r="F21" s="40" t="s">
        <v>56</v>
      </c>
      <c r="G21" s="40" t="s">
        <v>55</v>
      </c>
      <c r="H21" s="80">
        <v>87000</v>
      </c>
    </row>
    <row r="22" spans="1:9" ht="17.100000000000001" customHeight="1">
      <c r="A22" s="39" t="s">
        <v>53</v>
      </c>
      <c r="B22" s="38">
        <v>43111</v>
      </c>
      <c r="C22" s="37" t="s">
        <v>50</v>
      </c>
      <c r="D22" s="69" t="s">
        <v>137</v>
      </c>
      <c r="E22" s="37" t="s">
        <v>89</v>
      </c>
      <c r="F22" s="40" t="s">
        <v>57</v>
      </c>
      <c r="G22" s="40" t="s">
        <v>55</v>
      </c>
      <c r="H22" s="80">
        <v>64000</v>
      </c>
    </row>
    <row r="23" spans="1:9" ht="17.100000000000001" customHeight="1">
      <c r="A23" s="39" t="s">
        <v>53</v>
      </c>
      <c r="B23" s="38">
        <v>43115</v>
      </c>
      <c r="C23" s="37" t="s">
        <v>41</v>
      </c>
      <c r="D23" s="69" t="s">
        <v>136</v>
      </c>
      <c r="E23" s="37" t="s">
        <v>90</v>
      </c>
      <c r="F23" s="40" t="s">
        <v>58</v>
      </c>
      <c r="G23" s="40" t="s">
        <v>55</v>
      </c>
      <c r="H23" s="80">
        <v>11700</v>
      </c>
      <c r="I23" s="67"/>
    </row>
    <row r="24" spans="1:9" ht="17.100000000000001" customHeight="1">
      <c r="A24" s="39" t="s">
        <v>53</v>
      </c>
      <c r="B24" s="38">
        <v>43116</v>
      </c>
      <c r="C24" s="37" t="s">
        <v>41</v>
      </c>
      <c r="D24" s="69" t="s">
        <v>135</v>
      </c>
      <c r="E24" s="37" t="s">
        <v>52</v>
      </c>
      <c r="F24" s="40" t="s">
        <v>59</v>
      </c>
      <c r="G24" s="40" t="s">
        <v>55</v>
      </c>
      <c r="H24" s="80">
        <v>114000</v>
      </c>
      <c r="I24" s="67"/>
    </row>
    <row r="25" spans="1:9" ht="17.100000000000001" customHeight="1">
      <c r="A25" s="39" t="s">
        <v>53</v>
      </c>
      <c r="B25" s="38">
        <v>43123</v>
      </c>
      <c r="C25" s="37" t="s">
        <v>60</v>
      </c>
      <c r="D25" s="69" t="s">
        <v>134</v>
      </c>
      <c r="E25" s="37" t="s">
        <v>51</v>
      </c>
      <c r="F25" s="40" t="s">
        <v>61</v>
      </c>
      <c r="G25" s="40" t="s">
        <v>55</v>
      </c>
      <c r="H25" s="80">
        <v>99000</v>
      </c>
      <c r="I25" s="66"/>
    </row>
    <row r="26" spans="1:9" s="26" customFormat="1" ht="17.100000000000001" customHeight="1">
      <c r="A26" s="31" t="s">
        <v>15</v>
      </c>
      <c r="B26" s="29"/>
      <c r="C26" s="29"/>
      <c r="D26" s="63"/>
      <c r="E26" s="29"/>
      <c r="F26" s="29">
        <v>6</v>
      </c>
      <c r="G26" s="29"/>
      <c r="H26" s="51">
        <f>SUM(H20:H25)</f>
        <v>424700</v>
      </c>
    </row>
    <row r="27" spans="1:9" s="35" customFormat="1" ht="17.100000000000001" customHeight="1">
      <c r="A27" s="22" t="s">
        <v>62</v>
      </c>
      <c r="B27" s="38">
        <v>43104</v>
      </c>
      <c r="C27" s="24" t="s">
        <v>63</v>
      </c>
      <c r="D27" s="68" t="s">
        <v>64</v>
      </c>
      <c r="E27" s="65" t="s">
        <v>65</v>
      </c>
      <c r="F27" s="24" t="s">
        <v>66</v>
      </c>
      <c r="G27" s="39" t="s">
        <v>67</v>
      </c>
      <c r="H27" s="57">
        <v>74500</v>
      </c>
    </row>
    <row r="28" spans="1:9" s="35" customFormat="1" ht="17.100000000000001" customHeight="1">
      <c r="A28" s="22" t="s">
        <v>62</v>
      </c>
      <c r="B28" s="38">
        <v>43111</v>
      </c>
      <c r="C28" s="24" t="s">
        <v>63</v>
      </c>
      <c r="D28" s="68" t="s">
        <v>68</v>
      </c>
      <c r="E28" s="65" t="s">
        <v>91</v>
      </c>
      <c r="F28" s="24" t="s">
        <v>69</v>
      </c>
      <c r="G28" s="39" t="s">
        <v>67</v>
      </c>
      <c r="H28" s="57">
        <v>90000</v>
      </c>
    </row>
    <row r="29" spans="1:9" s="35" customFormat="1" ht="17.100000000000001" customHeight="1">
      <c r="A29" s="22" t="s">
        <v>62</v>
      </c>
      <c r="B29" s="38">
        <v>43131</v>
      </c>
      <c r="C29" s="39" t="s">
        <v>63</v>
      </c>
      <c r="D29" s="59" t="s">
        <v>70</v>
      </c>
      <c r="E29" s="37" t="s">
        <v>71</v>
      </c>
      <c r="F29" s="39" t="s">
        <v>72</v>
      </c>
      <c r="G29" s="39" t="s">
        <v>67</v>
      </c>
      <c r="H29" s="57">
        <v>138000</v>
      </c>
    </row>
    <row r="30" spans="1:9" s="34" customFormat="1" ht="17.100000000000001" customHeight="1">
      <c r="A30" s="31" t="s">
        <v>15</v>
      </c>
      <c r="B30" s="29"/>
      <c r="C30" s="29"/>
      <c r="D30" s="63"/>
      <c r="E30" s="29"/>
      <c r="F30" s="29">
        <v>3</v>
      </c>
      <c r="G30" s="29"/>
      <c r="H30" s="51">
        <f>SUM(H27:H29)</f>
        <v>302500</v>
      </c>
    </row>
    <row r="31" spans="1:9" s="34" customFormat="1" ht="17.100000000000001" customHeight="1">
      <c r="A31" s="22" t="s">
        <v>105</v>
      </c>
      <c r="B31" s="23">
        <v>43103</v>
      </c>
      <c r="C31" s="22" t="s">
        <v>50</v>
      </c>
      <c r="D31" s="62" t="s">
        <v>106</v>
      </c>
      <c r="E31" s="78" t="s">
        <v>107</v>
      </c>
      <c r="F31" s="24" t="s">
        <v>108</v>
      </c>
      <c r="G31" s="24" t="s">
        <v>109</v>
      </c>
      <c r="H31" s="79">
        <v>51000</v>
      </c>
    </row>
    <row r="32" spans="1:9" s="34" customFormat="1" ht="17.100000000000001" customHeight="1">
      <c r="A32" s="22" t="s">
        <v>105</v>
      </c>
      <c r="B32" s="23">
        <v>43108</v>
      </c>
      <c r="C32" s="22" t="s">
        <v>50</v>
      </c>
      <c r="D32" s="62" t="s">
        <v>110</v>
      </c>
      <c r="E32" s="78" t="s">
        <v>111</v>
      </c>
      <c r="F32" s="24" t="s">
        <v>112</v>
      </c>
      <c r="G32" s="24" t="s">
        <v>109</v>
      </c>
      <c r="H32" s="79">
        <v>15000</v>
      </c>
    </row>
    <row r="33" spans="1:8" s="34" customFormat="1" ht="17.100000000000001" customHeight="1">
      <c r="A33" s="22" t="s">
        <v>105</v>
      </c>
      <c r="B33" s="23">
        <v>43109</v>
      </c>
      <c r="C33" s="22" t="s">
        <v>50</v>
      </c>
      <c r="D33" s="62" t="s">
        <v>110</v>
      </c>
      <c r="E33" s="78" t="s">
        <v>113</v>
      </c>
      <c r="F33" s="24" t="s">
        <v>112</v>
      </c>
      <c r="G33" s="24" t="s">
        <v>109</v>
      </c>
      <c r="H33" s="79">
        <v>20000</v>
      </c>
    </row>
    <row r="34" spans="1:8" s="34" customFormat="1" ht="17.100000000000001" customHeight="1">
      <c r="A34" s="22" t="s">
        <v>105</v>
      </c>
      <c r="B34" s="23">
        <v>43116</v>
      </c>
      <c r="C34" s="22" t="s">
        <v>50</v>
      </c>
      <c r="D34" s="62" t="s">
        <v>114</v>
      </c>
      <c r="E34" s="78" t="s">
        <v>115</v>
      </c>
      <c r="F34" s="24" t="s">
        <v>116</v>
      </c>
      <c r="G34" s="24" t="s">
        <v>109</v>
      </c>
      <c r="H34" s="79">
        <v>90000</v>
      </c>
    </row>
    <row r="35" spans="1:8" s="34" customFormat="1" ht="17.100000000000001" customHeight="1">
      <c r="A35" s="22" t="s">
        <v>105</v>
      </c>
      <c r="B35" s="23">
        <v>43122</v>
      </c>
      <c r="C35" s="22" t="s">
        <v>50</v>
      </c>
      <c r="D35" s="62" t="s">
        <v>117</v>
      </c>
      <c r="E35" s="78" t="s">
        <v>118</v>
      </c>
      <c r="F35" s="24" t="s">
        <v>119</v>
      </c>
      <c r="G35" s="24" t="s">
        <v>109</v>
      </c>
      <c r="H35" s="79">
        <v>153000</v>
      </c>
    </row>
    <row r="36" spans="1:8" s="34" customFormat="1" ht="17.100000000000001" customHeight="1">
      <c r="A36" s="22" t="s">
        <v>105</v>
      </c>
      <c r="B36" s="23">
        <v>43125</v>
      </c>
      <c r="C36" s="22" t="s">
        <v>50</v>
      </c>
      <c r="D36" s="62" t="s">
        <v>106</v>
      </c>
      <c r="E36" s="78" t="s">
        <v>120</v>
      </c>
      <c r="F36" s="24" t="s">
        <v>108</v>
      </c>
      <c r="G36" s="24" t="s">
        <v>109</v>
      </c>
      <c r="H36" s="79">
        <v>52000</v>
      </c>
    </row>
    <row r="37" spans="1:8" s="34" customFormat="1" ht="17.100000000000001" customHeight="1">
      <c r="A37" s="22" t="s">
        <v>105</v>
      </c>
      <c r="B37" s="23">
        <v>43129</v>
      </c>
      <c r="C37" s="22" t="s">
        <v>50</v>
      </c>
      <c r="D37" s="62" t="s">
        <v>106</v>
      </c>
      <c r="E37" s="78" t="s">
        <v>121</v>
      </c>
      <c r="F37" s="24" t="s">
        <v>122</v>
      </c>
      <c r="G37" s="24" t="s">
        <v>109</v>
      </c>
      <c r="H37" s="79">
        <v>58000</v>
      </c>
    </row>
    <row r="38" spans="1:8" s="34" customFormat="1" ht="17.100000000000001" customHeight="1">
      <c r="A38" s="22" t="s">
        <v>105</v>
      </c>
      <c r="B38" s="23">
        <v>43130</v>
      </c>
      <c r="C38" s="22" t="s">
        <v>41</v>
      </c>
      <c r="D38" s="62" t="s">
        <v>123</v>
      </c>
      <c r="E38" s="78" t="s">
        <v>124</v>
      </c>
      <c r="F38" s="24" t="s">
        <v>125</v>
      </c>
      <c r="G38" s="24" t="s">
        <v>109</v>
      </c>
      <c r="H38" s="79">
        <v>54600</v>
      </c>
    </row>
    <row r="39" spans="1:8" s="34" customFormat="1" ht="17.100000000000001" customHeight="1">
      <c r="A39" s="22" t="s">
        <v>105</v>
      </c>
      <c r="B39" s="23">
        <v>43131</v>
      </c>
      <c r="C39" s="22" t="s">
        <v>126</v>
      </c>
      <c r="D39" s="62" t="s">
        <v>127</v>
      </c>
      <c r="E39" s="78" t="s">
        <v>128</v>
      </c>
      <c r="F39" s="24" t="s">
        <v>129</v>
      </c>
      <c r="G39" s="24" t="s">
        <v>109</v>
      </c>
      <c r="H39" s="79">
        <v>42000</v>
      </c>
    </row>
    <row r="40" spans="1:8" s="34" customFormat="1" ht="17.100000000000001" customHeight="1">
      <c r="A40" s="22" t="s">
        <v>105</v>
      </c>
      <c r="B40" s="23">
        <v>43131</v>
      </c>
      <c r="C40" s="22" t="s">
        <v>50</v>
      </c>
      <c r="D40" s="62" t="s">
        <v>130</v>
      </c>
      <c r="E40" s="78" t="s">
        <v>131</v>
      </c>
      <c r="F40" s="24" t="s">
        <v>129</v>
      </c>
      <c r="G40" s="24" t="s">
        <v>109</v>
      </c>
      <c r="H40" s="79">
        <v>52000</v>
      </c>
    </row>
    <row r="41" spans="1:8" s="26" customFormat="1" ht="17.100000000000001" customHeight="1">
      <c r="A41" s="31" t="s">
        <v>15</v>
      </c>
      <c r="B41" s="28"/>
      <c r="C41" s="29"/>
      <c r="D41" s="63"/>
      <c r="E41" s="29"/>
      <c r="F41" s="29">
        <v>10</v>
      </c>
      <c r="G41" s="29"/>
      <c r="H41" s="51">
        <f>SUM(H31:H40)</f>
        <v>587600</v>
      </c>
    </row>
    <row r="42" spans="1:8" s="26" customFormat="1" ht="17.100000000000001" customHeight="1">
      <c r="A42" s="31" t="s">
        <v>21</v>
      </c>
      <c r="B42" s="28"/>
      <c r="C42" s="29"/>
      <c r="D42" s="63"/>
      <c r="E42" s="29"/>
      <c r="F42" s="81">
        <f t="shared" ref="F42:G42" si="0">F5+F9+F13+F19+F26+F30+F41</f>
        <v>30</v>
      </c>
      <c r="G42" s="82"/>
      <c r="H42" s="51">
        <f>H5+H9+H13+H19+H26+H30+H41</f>
        <v>2521300</v>
      </c>
    </row>
    <row r="43" spans="1:8" s="26" customFormat="1" ht="17.100000000000001" customHeight="1">
      <c r="A43" s="44"/>
      <c r="B43" s="36"/>
      <c r="C43" s="36"/>
      <c r="D43" s="64"/>
      <c r="E43" s="36"/>
      <c r="F43" s="36"/>
    </row>
    <row r="44" spans="1:8" s="26" customFormat="1" ht="17.100000000000001" customHeight="1">
      <c r="A44" s="44"/>
      <c r="B44" s="36"/>
      <c r="C44" s="36"/>
      <c r="D44" s="58"/>
      <c r="E44" s="36"/>
      <c r="F44" s="36"/>
    </row>
    <row r="45" spans="1:8" ht="17.100000000000001" customHeight="1">
      <c r="A45" s="45"/>
      <c r="G45" s="4"/>
      <c r="H45" s="4"/>
    </row>
    <row r="46" spans="1:8" ht="17.100000000000001" customHeight="1">
      <c r="G46" s="4"/>
      <c r="H46" s="4"/>
    </row>
    <row r="47" spans="1:8" ht="17.100000000000001" customHeight="1">
      <c r="G47" s="4"/>
      <c r="H47" s="4"/>
    </row>
    <row r="48" spans="1:8" ht="17.100000000000001" customHeight="1">
      <c r="G48" s="4"/>
      <c r="H48" s="4"/>
    </row>
    <row r="49" spans="7:8" ht="17.100000000000001" customHeight="1">
      <c r="G49" s="4"/>
      <c r="H49" s="4"/>
    </row>
    <row r="50" spans="7:8" ht="17.100000000000001" customHeight="1">
      <c r="G50" s="4"/>
      <c r="H50" s="4"/>
    </row>
    <row r="51" spans="7:8" ht="17.100000000000001" customHeight="1"/>
    <row r="52" spans="7:8" ht="17.100000000000001" customHeight="1"/>
    <row r="53" spans="7:8" ht="17.100000000000001" customHeight="1"/>
    <row r="54" spans="7:8" ht="17.100000000000001" customHeight="1"/>
    <row r="55" spans="7:8" ht="17.100000000000001" customHeight="1"/>
    <row r="56" spans="7:8" ht="17.100000000000001" customHeight="1"/>
    <row r="57" spans="7:8" ht="17.100000000000001" customHeight="1"/>
    <row r="58" spans="7:8" ht="17.100000000000001" customHeight="1"/>
    <row r="59" spans="7:8" ht="17.100000000000001" customHeight="1"/>
    <row r="60" spans="7:8" ht="17.100000000000001" customHeight="1"/>
    <row r="61" spans="7:8" ht="17.100000000000001" customHeight="1"/>
    <row r="62" spans="7:8" ht="17.100000000000001" customHeight="1"/>
    <row r="63" spans="7:8" ht="17.100000000000001" customHeight="1"/>
    <row r="64" spans="7:8" ht="17.100000000000001" customHeight="1"/>
    <row r="65" ht="17.100000000000001" customHeight="1"/>
    <row r="66" ht="17.100000000000001" customHeight="1"/>
    <row r="67" ht="17.100000000000001" customHeight="1"/>
    <row r="68" ht="17.100000000000001" customHeight="1"/>
    <row r="69" ht="17.100000000000001" customHeight="1"/>
    <row r="70" ht="17.100000000000001" customHeight="1"/>
    <row r="71" ht="17.100000000000001" customHeight="1"/>
    <row r="72" ht="17.100000000000001" customHeight="1"/>
    <row r="73" ht="17.100000000000001" customHeight="1"/>
    <row r="74" ht="17.100000000000001" customHeight="1"/>
    <row r="75" ht="17.100000000000001" customHeight="1"/>
    <row r="76" ht="17.100000000000001" customHeight="1"/>
    <row r="77" ht="17.100000000000001" customHeight="1"/>
    <row r="78" ht="17.100000000000001" customHeight="1"/>
    <row r="79" ht="17.100000000000001" customHeight="1"/>
    <row r="80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  <row r="86" ht="17.100000000000001" customHeight="1"/>
    <row r="87" ht="17.100000000000001" customHeight="1"/>
    <row r="88" ht="17.100000000000001" customHeight="1"/>
    <row r="89" ht="17.100000000000001" customHeight="1"/>
    <row r="90" ht="17.100000000000001" customHeight="1"/>
    <row r="91" ht="17.100000000000001" customHeight="1"/>
    <row r="92" ht="17.100000000000001" customHeight="1"/>
    <row r="93" ht="17.100000000000001" customHeight="1"/>
    <row r="94" ht="17.100000000000001" customHeight="1"/>
    <row r="95" ht="17.100000000000001" customHeight="1"/>
    <row r="96" ht="17.100000000000001" customHeight="1"/>
    <row r="97" ht="17.100000000000001" customHeight="1"/>
    <row r="98" ht="17.100000000000001" customHeight="1"/>
    <row r="99" ht="17.100000000000001" customHeight="1"/>
    <row r="100" ht="17.100000000000001" customHeight="1"/>
    <row r="101" ht="17.100000000000001" customHeight="1"/>
    <row r="102" ht="17.100000000000001" customHeight="1"/>
    <row r="103" ht="17.100000000000001" customHeight="1"/>
    <row r="104" ht="17.100000000000001" customHeight="1"/>
    <row r="105" ht="17.100000000000001" customHeight="1"/>
    <row r="106" ht="17.100000000000001" customHeight="1"/>
    <row r="107" ht="17.100000000000001" customHeight="1"/>
    <row r="108" ht="17.100000000000001" customHeight="1"/>
    <row r="109" ht="17.100000000000001" customHeight="1"/>
    <row r="110" ht="17.100000000000001" customHeight="1"/>
    <row r="111" ht="17.100000000000001" customHeight="1"/>
    <row r="112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</sheetData>
  <mergeCells count="1">
    <mergeCell ref="A1:H1"/>
  </mergeCells>
  <phoneticPr fontId="1" type="noConversion"/>
  <conditionalFormatting sqref="B31:B40">
    <cfRule type="expression" dxfId="0" priority="12" stopIfTrue="1">
      <formula>WEEKDAY($C:$C)=1</formula>
    </cfRule>
  </conditionalFormatting>
  <pageMargins left="0.27559055118110237" right="0.27559055118110237" top="0.55118110236220474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user</cp:lastModifiedBy>
  <cp:lastPrinted>2017-06-21T10:11:51Z</cp:lastPrinted>
  <dcterms:created xsi:type="dcterms:W3CDTF">2015-02-23T07:13:57Z</dcterms:created>
  <dcterms:modified xsi:type="dcterms:W3CDTF">2018-02-14T08:49:12Z</dcterms:modified>
</cp:coreProperties>
</file>